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3945" activeTab="0"/>
  </bookViews>
  <sheets>
    <sheet name="BALANCE SHEET" sheetId="1" r:id="rId1"/>
    <sheet name="P&amp;L Accoun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'notes'!$A$1:$J$122</definedName>
  </definedNames>
  <calcPr fullCalcOnLoad="1"/>
</workbook>
</file>

<file path=xl/sharedStrings.xml><?xml version="1.0" encoding="utf-8"?>
<sst xmlns="http://schemas.openxmlformats.org/spreadsheetml/2006/main" count="261" uniqueCount="214">
  <si>
    <t>As at end of</t>
  </si>
  <si>
    <t>As at Preceding</t>
  </si>
  <si>
    <t>Third Quarter</t>
  </si>
  <si>
    <t>Financial Year End</t>
  </si>
  <si>
    <t>31.03.2000</t>
  </si>
  <si>
    <t>30.06.1999</t>
  </si>
  <si>
    <t>RM</t>
  </si>
  <si>
    <t>FIXED ASSETS</t>
  </si>
  <si>
    <t>INTANGIBLE ASSETS</t>
  </si>
  <si>
    <t>OTHER INVESTMENT-Unquoted/Quoted shares</t>
  </si>
  <si>
    <t>CURRENT ASSETS</t>
  </si>
  <si>
    <t>Stock</t>
  </si>
  <si>
    <t>Trade debtors</t>
  </si>
  <si>
    <t>Other debtors,deposit &amp; prepayments</t>
  </si>
  <si>
    <t>Cash and bank balances</t>
  </si>
  <si>
    <t>Total Current Assets</t>
  </si>
  <si>
    <t>CURRENT LIABILITIES</t>
  </si>
  <si>
    <t>Trade creditors</t>
  </si>
  <si>
    <t>Other creditors and accruals</t>
  </si>
  <si>
    <t>Bank borrowings</t>
  </si>
  <si>
    <t>Provision for taxation</t>
  </si>
  <si>
    <t>NET CURRENT ASSETS/(LIABILITIES)</t>
  </si>
  <si>
    <t>DEFERRED AND LONG-TERM LIABILITIES</t>
  </si>
  <si>
    <t>Long-term loan</t>
  </si>
  <si>
    <t>Hire purchase and lease creditors</t>
  </si>
  <si>
    <t>NET ASSETS</t>
  </si>
  <si>
    <t>SHARE CAPITAL</t>
  </si>
  <si>
    <t>RESERVES</t>
  </si>
  <si>
    <t>SHAREHOLDERS' FUNDS</t>
  </si>
  <si>
    <t>MINORITY INTEREST</t>
  </si>
  <si>
    <t>TOTAL CAPITAL EMPLOYED</t>
  </si>
  <si>
    <t>NET TANGIBLE ASSETS ( SEN )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</si>
  <si>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</si>
  <si>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</si>
  <si>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</si>
  <si>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</si>
  <si>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</si>
  <si>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</si>
  <si>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</si>
  <si>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</si>
  <si>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</si>
  <si>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31/03/2000</t>
  </si>
  <si>
    <t>31/03/99</t>
  </si>
  <si>
    <t>[dd/mm/yyyy]</t>
  </si>
  <si>
    <t>RM'000</t>
  </si>
  <si>
    <t>1(a)</t>
  </si>
  <si>
    <t xml:space="preserve">  Turnover</t>
  </si>
  <si>
    <t xml:space="preserve">  (b)</t>
  </si>
  <si>
    <t xml:space="preserve">  Investment income</t>
  </si>
  <si>
    <t>-</t>
  </si>
  <si>
    <t xml:space="preserve">  (c)</t>
  </si>
  <si>
    <t xml:space="preserve">  Other income including</t>
  </si>
  <si>
    <t xml:space="preserve">  interest income</t>
  </si>
  <si>
    <t>2 (a)</t>
  </si>
  <si>
    <t xml:space="preserve">  Operating profit/(loss) before</t>
  </si>
  <si>
    <t>( 1,233)</t>
  </si>
  <si>
    <t>( 865 )</t>
  </si>
  <si>
    <t xml:space="preserve">  interest on borrowings,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</si>
  <si>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</si>
  <si>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</si>
  <si>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</si>
  <si>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Less interest on borrowings</t>
  </si>
  <si>
    <t xml:space="preserve">  Less depreciation and amortisation</t>
  </si>
  <si>
    <t xml:space="preserve">  (d)</t>
  </si>
  <si>
    <t xml:space="preserve">  Exceptional items</t>
  </si>
  <si>
    <t xml:space="preserve">  (e)</t>
  </si>
  <si>
    <t xml:space="preserve">  Operating profit/(loss) after</t>
  </si>
  <si>
    <t>( 3,812 )</t>
  </si>
  <si>
    <t>( 8,729 )</t>
  </si>
  <si>
    <t xml:space="preserve">  and amortisation and exceptional </t>
  </si>
  <si>
    <t xml:space="preserve">  item but before income tax, minority </t>
  </si>
  <si>
    <t xml:space="preserve">  interests and extraordinary items</t>
  </si>
  <si>
    <t xml:space="preserve">  (f)</t>
  </si>
  <si>
    <t xml:space="preserve">  Share in the results of associated</t>
  </si>
  <si>
    <t xml:space="preserve">  companies</t>
  </si>
  <si>
    <t xml:space="preserve">  (g)</t>
  </si>
  <si>
    <t xml:space="preserve">  Profit/(loss) before taxation, minority</t>
  </si>
  <si>
    <t xml:space="preserve">  interest and extraordinary items</t>
  </si>
  <si>
    <t xml:space="preserve">  (h)</t>
  </si>
  <si>
    <t xml:space="preserve">  Taxation</t>
  </si>
  <si>
    <t xml:space="preserve">  (i)</t>
  </si>
  <si>
    <t xml:space="preserve">  Profit/(loss) after taxation</t>
  </si>
  <si>
    <t xml:space="preserve">    - i</t>
  </si>
  <si>
    <t xml:space="preserve">  before deductiong minority interests</t>
  </si>
  <si>
    <t xml:space="preserve">    -ii</t>
  </si>
  <si>
    <t xml:space="preserve">  Less minority interests</t>
  </si>
  <si>
    <t>63</t>
  </si>
  <si>
    <t>( 97 )</t>
  </si>
  <si>
    <t xml:space="preserve">  (j)</t>
  </si>
  <si>
    <t xml:space="preserve">  Profit/(loss) after taxation attributable</t>
  </si>
  <si>
    <t>( 3,749 )</t>
  </si>
  <si>
    <t>( 8,826 )</t>
  </si>
  <si>
    <t xml:space="preserve">  to member of the company</t>
  </si>
  <si>
    <t>(k)-i</t>
  </si>
  <si>
    <t xml:space="preserve">  Extraordinary items</t>
  </si>
  <si>
    <t xml:space="preserve">   -iii</t>
  </si>
  <si>
    <t xml:space="preserve">  Extraordinary items attributable to</t>
  </si>
  <si>
    <t xml:space="preserve">  members of the company</t>
  </si>
  <si>
    <t xml:space="preserve">  (l)</t>
  </si>
  <si>
    <t xml:space="preserve">  Profit/(loss) after taxation and</t>
  </si>
  <si>
    <t xml:space="preserve">  extraordinary items attributable to</t>
  </si>
  <si>
    <t>3 (a)</t>
  </si>
  <si>
    <t xml:space="preserve">  Earnings per share based on 2(j)</t>
  </si>
  <si>
    <t xml:space="preserve">  above after deducting any provision</t>
  </si>
  <si>
    <t xml:space="preserve">  for preference dividends, if any :</t>
  </si>
  <si>
    <t xml:space="preserve">  Basic (based on ordinary shares - sen)</t>
  </si>
  <si>
    <t>( 18.77 )</t>
  </si>
  <si>
    <t>( 44.20 )</t>
  </si>
  <si>
    <t xml:space="preserve">  Fully diluted (based on ordinary</t>
  </si>
  <si>
    <t xml:space="preserve">  shares-sen)</t>
  </si>
  <si>
    <t>4 (a)</t>
  </si>
  <si>
    <t xml:space="preserve">  Dividend per share (sen)</t>
  </si>
  <si>
    <t>NIL</t>
  </si>
  <si>
    <t xml:space="preserve">   (b)</t>
  </si>
  <si>
    <t xml:space="preserve">  Dividend Description</t>
  </si>
  <si>
    <t>AS AT END OF CURRENT QUARTER</t>
  </si>
  <si>
    <t>AS AT PRECEDING FINANCIAL</t>
  </si>
  <si>
    <t>YEAR END</t>
  </si>
  <si>
    <t xml:space="preserve">  Net tangible assets per share</t>
  </si>
  <si>
    <t>(0.26)</t>
  </si>
  <si>
    <t xml:space="preserve">  (RM)</t>
  </si>
  <si>
    <t>Accounting Policies</t>
  </si>
  <si>
    <t>The third quarter financial statements have been prepared using the same accounting policies,</t>
  </si>
  <si>
    <t>method of computation and basis of consolidation as used in the preparation of the most recent</t>
  </si>
  <si>
    <t>annual financial statements.</t>
  </si>
  <si>
    <t>Exceptional Item</t>
  </si>
  <si>
    <t>There was no exceptional item in the third quarter financial statement under review.</t>
  </si>
  <si>
    <t>Extraordinary Item</t>
  </si>
  <si>
    <t>There was no extraordinary item in the third quarter financial statement under review.</t>
  </si>
  <si>
    <t>Taxation</t>
  </si>
  <si>
    <t>No provision is made for tax in view of the operating loss incurred for the period under review.</t>
  </si>
  <si>
    <t>Pre-acquisition Profit</t>
  </si>
  <si>
    <t>There was no pre-acquisition profit or loss for the period under review.</t>
  </si>
  <si>
    <t>Profit on sale of investments and/or Properties</t>
  </si>
  <si>
    <t>There was no profit/loss on sale of investment and/or properties for the period under review.</t>
  </si>
  <si>
    <t>Quoted Securities</t>
  </si>
  <si>
    <t>Dealings in quoted securities for the current financial year to date:</t>
  </si>
  <si>
    <t>(i)   Total Purchases</t>
  </si>
  <si>
    <t>RM -</t>
  </si>
  <si>
    <t>(II)  Total Disposals</t>
  </si>
  <si>
    <t>RM 5,040.45</t>
  </si>
  <si>
    <t>(III) Total Loss on Disposal</t>
  </si>
  <si>
    <t>RM    559.55</t>
  </si>
  <si>
    <t>Investment in quoted shares as at end of the reporting period is as follow:</t>
  </si>
  <si>
    <t>(i)   Total investments at cost:</t>
  </si>
  <si>
    <t>RM 3,000</t>
  </si>
  <si>
    <t>(ii)  Total investments at carrying value/book value:</t>
  </si>
  <si>
    <t>(iii) Total investment at market value:</t>
  </si>
  <si>
    <t>RM 2,900</t>
  </si>
  <si>
    <t>Changes in Composition of the Group</t>
  </si>
  <si>
    <t>There were no changes in the composition of the Group during the financial period under review.</t>
  </si>
  <si>
    <t xml:space="preserve">Status of Corporate Proposals </t>
  </si>
  <si>
    <t>On 30 September 1999, the Company announced the following proposals:</t>
  </si>
  <si>
    <t>(i)   proposed bonus issue of 6,656,667 new shares to be credited as fully paid-up on the basis of</t>
  </si>
  <si>
    <t xml:space="preserve">      one (1) new share for every three (3) existing shares held</t>
  </si>
  <si>
    <t>(ii)  proposed rights issue of  13,313,333 new shares on the basis of two (2) new shares with two (2)</t>
  </si>
  <si>
    <t xml:space="preserve">      new free warrants attached for every three (3) existing shares held</t>
  </si>
  <si>
    <t xml:space="preserve">(iii) proposed executives' share option scheme for the eligible executives and executive directors of </t>
  </si>
  <si>
    <t xml:space="preserve">     Group; and</t>
  </si>
  <si>
    <t xml:space="preserve">(iv) proposed increase in the authorised share capital from RM50,000,000,comprising 50,000,000 </t>
  </si>
  <si>
    <t xml:space="preserve">     shares to RM500,000,000, comprising 500,000,000 shares through the creation of an additional </t>
  </si>
  <si>
    <t xml:space="preserve">     450,000,000 shares</t>
  </si>
  <si>
    <t xml:space="preserve">The above proposals has been approved by the Securities Commission vide a letter dated 3 December </t>
  </si>
  <si>
    <t>1999 without variations</t>
  </si>
  <si>
    <t xml:space="preserve">Approval from the Ministry of Finance for the proposed bonus has been obtained vide a letter dated </t>
  </si>
  <si>
    <t>19th January 2000</t>
  </si>
  <si>
    <t>Explanatory comments about the seasonality or cyclicality of operations</t>
  </si>
  <si>
    <t xml:space="preserve">The Group is not aware of any seasonal or cyclical factors that can affect its operations in general. </t>
  </si>
  <si>
    <t>Corporate Developments</t>
  </si>
  <si>
    <t>There were no issuances and repayment of debts and equity securities, shares buy-backs,share</t>
  </si>
  <si>
    <t xml:space="preserve">cancellations, shares held as treasury shares and resale of treasury shares during the current </t>
  </si>
  <si>
    <t>period under review.</t>
  </si>
  <si>
    <t>Group borrowings and Debt Securities</t>
  </si>
  <si>
    <t>The Group currently has bank borrowings amounting to RM 64,096,933. It has no debt securities</t>
  </si>
  <si>
    <t>currently.</t>
  </si>
  <si>
    <t>The breakdown of secured/unsecured loans are as follows:</t>
  </si>
  <si>
    <t>Secured loans</t>
  </si>
  <si>
    <t>Unsecured loans</t>
  </si>
  <si>
    <t>Short Term Borrowings</t>
  </si>
  <si>
    <t>Bank overdraft</t>
  </si>
  <si>
    <t>Bankers' Acceptances</t>
  </si>
  <si>
    <t>Trust receipts</t>
  </si>
  <si>
    <t>Short Term loan</t>
  </si>
  <si>
    <t>Revolving credit</t>
  </si>
  <si>
    <t>Long Term Borrowings</t>
  </si>
  <si>
    <t>Contingent Liabilities</t>
  </si>
  <si>
    <t>The Company is contingently liable to the extend of facilities utilised for corporate guarantees given</t>
  </si>
  <si>
    <t xml:space="preserve">to certain financial institutions for leasing and hire-purchase and credit facilities granted to its </t>
  </si>
  <si>
    <t>subsidiary companies.</t>
  </si>
  <si>
    <t>Off Balance Sheet Financial Instruments</t>
  </si>
  <si>
    <t>There were no material financial instruments with off balance sheet risk during the period under review.</t>
  </si>
  <si>
    <t>Material Litigation</t>
  </si>
  <si>
    <t>There were no material litigations faced by the Group currently.</t>
  </si>
  <si>
    <t>Segmental Reporting</t>
  </si>
  <si>
    <t>There is no segmental reporting as the Group's activities are confined to the manufacture and trading</t>
  </si>
  <si>
    <t>of office furniture</t>
  </si>
  <si>
    <t>Comment on financial results</t>
  </si>
  <si>
    <t>The Group recorded a turnover of RM 9.37 million for the third quarter of financial year ending 2000</t>
  </si>
  <si>
    <t>and a pre-tax loss of RM 3.18 million. There were no comparative results for the corresponding period</t>
  </si>
  <si>
    <t>for the previous year.</t>
  </si>
  <si>
    <t>Review of Performance of the Company and its Principal Subsidiaries</t>
  </si>
  <si>
    <t>The Group recorded a turnover of RM 29.7 million for the current year todate . The turnover</t>
  </si>
  <si>
    <t>in the third quarter of the financial year was lower than expected as the Group's operations</t>
  </si>
  <si>
    <t>was constrained by lack of cashflow although orders were relatively strong. This has resulted in a</t>
  </si>
  <si>
    <t>higher pre tax loss compared to the previous quarter.</t>
  </si>
  <si>
    <t>Prospect for the current year</t>
  </si>
  <si>
    <t xml:space="preserve">The Board expects the Group's performance for the current financial year to be better than that of the </t>
  </si>
  <si>
    <t xml:space="preserve">previous financial year. The Directors are also of the opinion that the results for the current financial </t>
  </si>
  <si>
    <t>period under review would be affected by cashflow constraints.</t>
  </si>
  <si>
    <t>Variance of Actual Profit from Forecast Profit</t>
  </si>
  <si>
    <t>The Company did not issue any profit forecast during the period.</t>
  </si>
  <si>
    <t>Dividend</t>
  </si>
  <si>
    <t>No interim dividend is recommended for the quarter under review.</t>
  </si>
  <si>
    <t>ARTWRIGHT HOLDINGS BERHAD (274909-A)</t>
  </si>
</sst>
</file>

<file path=xl/styles.xml><?xml version="1.0" encoding="utf-8"?>
<styleSheet xmlns="http://schemas.openxmlformats.org/spreadsheetml/2006/main">
  <numFmts count="1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70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43" fontId="4" fillId="0" borderId="0" xfId="15" applyFont="1" applyAlignment="1">
      <alignment/>
    </xf>
    <xf numFmtId="170" fontId="4" fillId="0" borderId="0" xfId="15" applyNumberFormat="1" applyFont="1" applyAlignment="1">
      <alignment/>
    </xf>
    <xf numFmtId="170" fontId="7" fillId="0" borderId="0" xfId="0" applyNumberFormat="1" applyFont="1" applyAlignment="1">
      <alignment/>
    </xf>
    <xf numFmtId="170" fontId="4" fillId="0" borderId="1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1" fontId="8" fillId="0" borderId="5" xfId="15" applyNumberFormat="1" applyFont="1" applyBorder="1" applyAlignment="1" quotePrefix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0" fontId="8" fillId="0" borderId="13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/>
    </xf>
    <xf numFmtId="41" fontId="8" fillId="0" borderId="12" xfId="15" applyNumberFormat="1" applyFont="1" applyBorder="1" applyAlignment="1">
      <alignment/>
    </xf>
    <xf numFmtId="41" fontId="8" fillId="0" borderId="13" xfId="15" applyNumberFormat="1" applyFont="1" applyBorder="1" applyAlignment="1">
      <alignment/>
    </xf>
    <xf numFmtId="0" fontId="8" fillId="0" borderId="17" xfId="0" applyFont="1" applyBorder="1" applyAlignment="1">
      <alignment/>
    </xf>
    <xf numFmtId="41" fontId="8" fillId="0" borderId="5" xfId="15" applyNumberFormat="1" applyFont="1" applyBorder="1" applyAlignment="1">
      <alignment/>
    </xf>
    <xf numFmtId="41" fontId="8" fillId="0" borderId="15" xfId="15" applyNumberFormat="1" applyFont="1" applyBorder="1" applyAlignment="1">
      <alignment/>
    </xf>
    <xf numFmtId="41" fontId="8" fillId="0" borderId="15" xfId="15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41" fontId="8" fillId="0" borderId="12" xfId="15" applyNumberFormat="1" applyFont="1" applyBorder="1" applyAlignment="1" quotePrefix="1">
      <alignment horizontal="right"/>
    </xf>
    <xf numFmtId="41" fontId="8" fillId="0" borderId="13" xfId="15" applyNumberFormat="1" applyFont="1" applyBorder="1" applyAlignment="1" quotePrefix="1">
      <alignment horizontal="right"/>
    </xf>
    <xf numFmtId="49" fontId="8" fillId="0" borderId="12" xfId="15" applyNumberFormat="1" applyFont="1" applyBorder="1" applyAlignment="1">
      <alignment horizontal="right"/>
    </xf>
    <xf numFmtId="49" fontId="8" fillId="0" borderId="13" xfId="15" applyNumberFormat="1" applyFont="1" applyBorder="1" applyAlignment="1">
      <alignment horizontal="right"/>
    </xf>
    <xf numFmtId="168" fontId="8" fillId="0" borderId="12" xfId="15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49" fontId="8" fillId="0" borderId="12" xfId="15" applyNumberFormat="1" applyFont="1" applyBorder="1" applyAlignment="1">
      <alignment/>
    </xf>
    <xf numFmtId="0" fontId="8" fillId="0" borderId="12" xfId="0" applyFont="1" applyBorder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49" fontId="8" fillId="0" borderId="15" xfId="15" applyNumberFormat="1" applyFont="1" applyBorder="1" applyAlignment="1">
      <alignment horizontal="right"/>
    </xf>
    <xf numFmtId="49" fontId="8" fillId="0" borderId="15" xfId="15" applyNumberFormat="1" applyFont="1" applyBorder="1" applyAlignment="1" quotePrefix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 quotePrefix="1">
      <alignment horizontal="left"/>
    </xf>
    <xf numFmtId="49" fontId="8" fillId="0" borderId="5" xfId="15" applyNumberFormat="1" applyFont="1" applyBorder="1" applyAlignment="1">
      <alignment horizontal="right"/>
    </xf>
    <xf numFmtId="49" fontId="8" fillId="0" borderId="13" xfId="15" applyNumberFormat="1" applyFont="1" applyBorder="1" applyAlignment="1">
      <alignment/>
    </xf>
    <xf numFmtId="49" fontId="8" fillId="0" borderId="15" xfId="15" applyNumberFormat="1" applyFont="1" applyBorder="1" applyAlignment="1">
      <alignment/>
    </xf>
    <xf numFmtId="43" fontId="8" fillId="0" borderId="5" xfId="15" applyFont="1" applyBorder="1" applyAlignment="1">
      <alignment/>
    </xf>
    <xf numFmtId="49" fontId="8" fillId="0" borderId="5" xfId="15" applyNumberFormat="1" applyFont="1" applyBorder="1" applyAlignment="1">
      <alignment/>
    </xf>
    <xf numFmtId="0" fontId="8" fillId="0" borderId="16" xfId="0" applyFont="1" applyBorder="1" applyAlignment="1" quotePrefix="1">
      <alignment horizontal="left"/>
    </xf>
    <xf numFmtId="43" fontId="8" fillId="0" borderId="12" xfId="15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3" fontId="8" fillId="0" borderId="19" xfId="15" applyFont="1" applyBorder="1" applyAlignment="1">
      <alignment/>
    </xf>
    <xf numFmtId="49" fontId="8" fillId="0" borderId="20" xfId="15" applyNumberFormat="1" applyFont="1" applyBorder="1" applyAlignment="1">
      <alignment/>
    </xf>
    <xf numFmtId="43" fontId="8" fillId="0" borderId="0" xfId="15" applyFont="1" applyAlignment="1">
      <alignment/>
    </xf>
    <xf numFmtId="49" fontId="8" fillId="0" borderId="0" xfId="15" applyNumberFormat="1" applyFont="1" applyAlignment="1">
      <alignment/>
    </xf>
    <xf numFmtId="43" fontId="8" fillId="0" borderId="21" xfId="15" applyFont="1" applyBorder="1" applyAlignment="1">
      <alignment horizontal="centerContinuous"/>
    </xf>
    <xf numFmtId="43" fontId="8" fillId="0" borderId="7" xfId="15" applyFont="1" applyBorder="1" applyAlignment="1">
      <alignment horizontal="centerContinuous"/>
    </xf>
    <xf numFmtId="49" fontId="8" fillId="0" borderId="22" xfId="15" applyNumberFormat="1" applyFont="1" applyBorder="1" applyAlignment="1">
      <alignment horizontal="centerContinuous"/>
    </xf>
    <xf numFmtId="43" fontId="8" fillId="0" borderId="23" xfId="15" applyFont="1" applyBorder="1" applyAlignment="1">
      <alignment/>
    </xf>
    <xf numFmtId="43" fontId="8" fillId="0" borderId="23" xfId="15" applyFont="1" applyBorder="1" applyAlignment="1">
      <alignment horizontal="centerContinuous"/>
    </xf>
    <xf numFmtId="49" fontId="8" fillId="0" borderId="15" xfId="15" applyNumberFormat="1" applyFont="1" applyBorder="1" applyAlignment="1">
      <alignment horizontal="centerContinuous"/>
    </xf>
    <xf numFmtId="43" fontId="8" fillId="0" borderId="0" xfId="15" applyFont="1" applyBorder="1" applyAlignment="1">
      <alignment/>
    </xf>
    <xf numFmtId="49" fontId="8" fillId="0" borderId="0" xfId="15" applyNumberFormat="1" applyFont="1" applyBorder="1" applyAlignment="1">
      <alignment horizontal="right"/>
    </xf>
    <xf numFmtId="43" fontId="8" fillId="0" borderId="12" xfId="15" applyFont="1" applyBorder="1" applyAlignment="1" quotePrefix="1">
      <alignment horizontal="right"/>
    </xf>
    <xf numFmtId="43" fontId="8" fillId="0" borderId="0" xfId="15" applyFont="1" applyBorder="1" applyAlignment="1">
      <alignment horizontal="left"/>
    </xf>
    <xf numFmtId="49" fontId="8" fillId="0" borderId="13" xfId="15" applyNumberFormat="1" applyFont="1" applyBorder="1" applyAlignment="1" quotePrefix="1">
      <alignment horizontal="right"/>
    </xf>
    <xf numFmtId="43" fontId="8" fillId="0" borderId="4" xfId="15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1" fontId="8" fillId="0" borderId="13" xfId="15" applyNumberFormat="1" applyFont="1" applyBorder="1" applyAlignment="1" quotePrefix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9.140625" style="9" customWidth="1"/>
    <col min="2" max="2" width="30.00390625" style="9" customWidth="1"/>
    <col min="3" max="3" width="13.57421875" style="32" customWidth="1"/>
    <col min="4" max="4" width="9.140625" style="9" customWidth="1"/>
    <col min="5" max="5" width="16.57421875" style="9" customWidth="1"/>
    <col min="6" max="16384" width="9.140625" style="9" customWidth="1"/>
  </cols>
  <sheetData>
    <row r="1" ht="12.75">
      <c r="A1" s="8" t="s">
        <v>213</v>
      </c>
    </row>
    <row r="4" spans="3:5" ht="12.75">
      <c r="C4" s="10" t="s">
        <v>0</v>
      </c>
      <c r="E4" s="10" t="s">
        <v>1</v>
      </c>
    </row>
    <row r="5" spans="3:5" ht="12.75">
      <c r="C5" s="10" t="s">
        <v>2</v>
      </c>
      <c r="E5" s="10" t="s">
        <v>3</v>
      </c>
    </row>
    <row r="6" spans="3:5" ht="12.75">
      <c r="C6" s="10" t="s">
        <v>4</v>
      </c>
      <c r="E6" s="10" t="s">
        <v>5</v>
      </c>
    </row>
    <row r="7" spans="3:5" ht="12.75">
      <c r="C7" s="10" t="s">
        <v>6</v>
      </c>
      <c r="E7" s="10" t="s">
        <v>6</v>
      </c>
    </row>
    <row r="9" spans="1:5" ht="12.75">
      <c r="A9" s="9" t="s">
        <v>7</v>
      </c>
      <c r="C9" s="18">
        <v>43758132</v>
      </c>
      <c r="D9" s="19"/>
      <c r="E9" s="11">
        <v>47213888</v>
      </c>
    </row>
    <row r="10" spans="3:5" ht="12.75">
      <c r="C10" s="18"/>
      <c r="D10" s="19"/>
      <c r="E10" s="19"/>
    </row>
    <row r="11" spans="1:5" ht="12.75">
      <c r="A11" s="9" t="s">
        <v>8</v>
      </c>
      <c r="C11" s="18">
        <v>5446548</v>
      </c>
      <c r="D11" s="19"/>
      <c r="E11" s="11">
        <v>5821091</v>
      </c>
    </row>
    <row r="12" spans="3:5" ht="12.75">
      <c r="C12" s="18"/>
      <c r="D12" s="19"/>
      <c r="E12" s="11"/>
    </row>
    <row r="13" spans="1:5" ht="12.75">
      <c r="A13" s="9" t="s">
        <v>9</v>
      </c>
      <c r="C13" s="18">
        <v>53000</v>
      </c>
      <c r="D13" s="19"/>
      <c r="E13" s="11">
        <v>58600</v>
      </c>
    </row>
    <row r="14" spans="3:5" ht="12.75">
      <c r="C14" s="18"/>
      <c r="D14" s="19"/>
      <c r="E14" s="11"/>
    </row>
    <row r="15" spans="3:5" ht="12.75">
      <c r="C15" s="18"/>
      <c r="D15" s="19"/>
      <c r="E15" s="20"/>
    </row>
    <row r="16" spans="1:5" ht="12.75">
      <c r="A16" s="9" t="s">
        <v>10</v>
      </c>
      <c r="C16" s="18"/>
      <c r="D16" s="19"/>
      <c r="E16" s="11"/>
    </row>
    <row r="17" spans="1:5" ht="12.75">
      <c r="A17" s="9" t="s">
        <v>11</v>
      </c>
      <c r="C17" s="18">
        <v>16822682</v>
      </c>
      <c r="D17" s="19"/>
      <c r="E17" s="11">
        <v>18307897</v>
      </c>
    </row>
    <row r="18" spans="1:5" ht="12.75">
      <c r="A18" s="9" t="s">
        <v>12</v>
      </c>
      <c r="C18" s="18">
        <v>27794438</v>
      </c>
      <c r="D18" s="19"/>
      <c r="E18" s="11">
        <v>25700163</v>
      </c>
    </row>
    <row r="19" spans="1:5" ht="12.75">
      <c r="A19" s="9" t="s">
        <v>13</v>
      </c>
      <c r="C19" s="18">
        <v>2373044</v>
      </c>
      <c r="D19" s="19"/>
      <c r="E19" s="11">
        <v>2854993</v>
      </c>
    </row>
    <row r="20" spans="1:5" ht="12.75">
      <c r="A20" s="9" t="s">
        <v>14</v>
      </c>
      <c r="C20" s="18">
        <v>32988</v>
      </c>
      <c r="D20" s="19"/>
      <c r="E20" s="11">
        <v>225524</v>
      </c>
    </row>
    <row r="21" spans="1:5" ht="12.75">
      <c r="A21" s="9" t="s">
        <v>15</v>
      </c>
      <c r="C21" s="21">
        <f>SUM(C17:C20)</f>
        <v>47023152</v>
      </c>
      <c r="D21" s="19"/>
      <c r="E21" s="22">
        <v>47088577</v>
      </c>
    </row>
    <row r="22" spans="3:5" ht="12.75">
      <c r="C22" s="18"/>
      <c r="D22" s="19"/>
      <c r="E22" s="11"/>
    </row>
    <row r="23" spans="1:5" ht="12.75">
      <c r="A23" s="9" t="s">
        <v>16</v>
      </c>
      <c r="C23" s="18"/>
      <c r="D23" s="19"/>
      <c r="E23" s="11"/>
    </row>
    <row r="24" spans="1:5" ht="12.75">
      <c r="A24" s="9" t="s">
        <v>17</v>
      </c>
      <c r="C24" s="11">
        <v>12413922.980000004</v>
      </c>
      <c r="D24" s="19"/>
      <c r="E24" s="11">
        <v>9117369</v>
      </c>
    </row>
    <row r="25" spans="1:5" ht="12.75">
      <c r="A25" s="9" t="s">
        <v>18</v>
      </c>
      <c r="C25" s="11">
        <v>8327157</v>
      </c>
      <c r="D25" s="19"/>
      <c r="E25" s="11">
        <v>6308240</v>
      </c>
    </row>
    <row r="26" spans="1:5" ht="12.75">
      <c r="A26" s="9" t="s">
        <v>19</v>
      </c>
      <c r="C26" s="11">
        <v>47421287</v>
      </c>
      <c r="D26" s="19"/>
      <c r="E26" s="11">
        <v>48817216</v>
      </c>
    </row>
    <row r="27" spans="1:5" ht="12.75">
      <c r="A27" s="9" t="s">
        <v>20</v>
      </c>
      <c r="C27" s="11">
        <v>-214310</v>
      </c>
      <c r="D27" s="19"/>
      <c r="E27" s="11">
        <v>142554</v>
      </c>
    </row>
    <row r="28" spans="3:5" ht="12.75">
      <c r="C28" s="21">
        <f>SUM(C24:C27)</f>
        <v>67948056.98</v>
      </c>
      <c r="D28" s="19"/>
      <c r="E28" s="22">
        <f>SUM(E24:E27)</f>
        <v>64385379</v>
      </c>
    </row>
    <row r="29" spans="3:5" ht="12.75">
      <c r="C29" s="18"/>
      <c r="D29" s="19"/>
      <c r="E29" s="11"/>
    </row>
    <row r="30" spans="1:5" ht="12.75">
      <c r="A30" s="9" t="s">
        <v>21</v>
      </c>
      <c r="C30" s="18">
        <f>C21-C28</f>
        <v>-20924904.980000004</v>
      </c>
      <c r="D30" s="19"/>
      <c r="E30" s="11">
        <v>-17296802</v>
      </c>
    </row>
    <row r="31" spans="3:5" ht="12.75">
      <c r="C31" s="18"/>
      <c r="D31" s="19"/>
      <c r="E31" s="11"/>
    </row>
    <row r="32" spans="1:5" ht="12.75">
      <c r="A32" s="9" t="s">
        <v>22</v>
      </c>
      <c r="C32" s="18"/>
      <c r="D32" s="19"/>
      <c r="E32" s="11"/>
    </row>
    <row r="33" spans="1:5" ht="12.75">
      <c r="A33" s="9" t="s">
        <v>23</v>
      </c>
      <c r="C33" s="18">
        <v>16675645.56</v>
      </c>
      <c r="D33" s="19"/>
      <c r="E33" s="11">
        <v>13815646</v>
      </c>
    </row>
    <row r="34" spans="1:6" ht="12.75">
      <c r="A34" s="9" t="s">
        <v>24</v>
      </c>
      <c r="C34" s="18">
        <v>11176078</v>
      </c>
      <c r="D34" s="23"/>
      <c r="E34" s="11">
        <v>12770732</v>
      </c>
      <c r="F34" s="24"/>
    </row>
    <row r="35" spans="3:5" ht="12.75">
      <c r="C35" s="21">
        <f>SUM(C33:C34)</f>
        <v>27851723.560000002</v>
      </c>
      <c r="D35" s="23"/>
      <c r="E35" s="22">
        <f>SUM(E33:E34)</f>
        <v>26586378</v>
      </c>
    </row>
    <row r="36" spans="3:5" ht="12.75">
      <c r="C36" s="18"/>
      <c r="D36" s="19"/>
      <c r="E36" s="11"/>
    </row>
    <row r="37" spans="1:5" ht="13.5" thickBot="1">
      <c r="A37" s="9" t="s">
        <v>25</v>
      </c>
      <c r="C37" s="25">
        <f>C9+C11+C13+C21-C28-C35</f>
        <v>481051.45999999344</v>
      </c>
      <c r="D37" s="19"/>
      <c r="E37" s="26">
        <v>9210399</v>
      </c>
    </row>
    <row r="38" spans="3:5" ht="13.5" thickTop="1">
      <c r="C38" s="18"/>
      <c r="D38" s="19"/>
      <c r="E38" s="11"/>
    </row>
    <row r="39" spans="1:5" ht="12.75">
      <c r="A39" s="9" t="s">
        <v>26</v>
      </c>
      <c r="C39" s="18">
        <v>19970000</v>
      </c>
      <c r="D39" s="19"/>
      <c r="E39" s="11">
        <v>19970000</v>
      </c>
    </row>
    <row r="40" spans="1:5" ht="12.75">
      <c r="A40" s="9" t="s">
        <v>27</v>
      </c>
      <c r="C40" s="27">
        <v>-19648443</v>
      </c>
      <c r="D40" s="19"/>
      <c r="E40" s="28">
        <v>-10822026</v>
      </c>
    </row>
    <row r="41" spans="1:5" ht="12.75">
      <c r="A41" s="9" t="s">
        <v>28</v>
      </c>
      <c r="C41" s="18">
        <f>SUM(C39:C40)</f>
        <v>321557</v>
      </c>
      <c r="D41" s="19"/>
      <c r="E41" s="11">
        <f>E39+E40</f>
        <v>9147974</v>
      </c>
    </row>
    <row r="42" spans="1:5" ht="12.75">
      <c r="A42" s="9" t="s">
        <v>29</v>
      </c>
      <c r="C42" s="18">
        <v>159494</v>
      </c>
      <c r="D42" s="19"/>
      <c r="E42" s="11">
        <v>62425</v>
      </c>
    </row>
    <row r="43" spans="1:5" ht="13.5" thickBot="1">
      <c r="A43" s="9" t="s">
        <v>30</v>
      </c>
      <c r="C43" s="29">
        <f>SUM(C41:C42)</f>
        <v>481051</v>
      </c>
      <c r="D43" s="19"/>
      <c r="E43" s="1">
        <f>SUM(E41:E42)</f>
        <v>9210399</v>
      </c>
    </row>
    <row r="44" spans="3:5" ht="13.5" thickTop="1">
      <c r="C44" s="18"/>
      <c r="D44" s="19"/>
      <c r="E44" s="11"/>
    </row>
    <row r="45" spans="1:5" ht="12.75">
      <c r="A45" s="9" t="s">
        <v>31</v>
      </c>
      <c r="C45" s="30">
        <f>(C41-C11)/19970000*100</f>
        <v>-25.66345017526289</v>
      </c>
      <c r="D45" s="19"/>
      <c r="E45" s="31">
        <f>(E41-E11)/19970000*100</f>
        <v>16.65940410615924</v>
      </c>
    </row>
    <row r="46" spans="3:5" ht="12.75">
      <c r="C46" s="18"/>
      <c r="D46" s="19"/>
      <c r="E46" s="11"/>
    </row>
    <row r="47" spans="3:5" ht="12.75">
      <c r="C47" s="18"/>
      <c r="D47" s="19"/>
      <c r="E47" s="11"/>
    </row>
    <row r="48" spans="3:5" ht="12.75">
      <c r="C48" s="18"/>
      <c r="D48" s="19"/>
      <c r="E48" s="11"/>
    </row>
    <row r="49" spans="3:5" ht="12.75">
      <c r="C49" s="18"/>
      <c r="D49" s="19"/>
      <c r="E49" s="19"/>
    </row>
    <row r="50" spans="3:5" ht="12.75">
      <c r="C50" s="18"/>
      <c r="D50" s="19"/>
      <c r="E50" s="19"/>
    </row>
    <row r="51" ht="12.75">
      <c r="C51" s="18"/>
    </row>
    <row r="52" ht="12.75">
      <c r="C52" s="18"/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  <row r="134" ht="12.75">
      <c r="C134" s="18"/>
    </row>
    <row r="135" ht="12.75">
      <c r="C135" s="18"/>
    </row>
    <row r="136" ht="12.75">
      <c r="C136" s="18"/>
    </row>
    <row r="137" ht="12.75">
      <c r="C137" s="18"/>
    </row>
    <row r="138" ht="12.75">
      <c r="C138" s="18"/>
    </row>
    <row r="139" ht="12.75">
      <c r="C139" s="18"/>
    </row>
    <row r="140" ht="12.75">
      <c r="C140" s="18"/>
    </row>
    <row r="141" ht="12.75">
      <c r="C141" s="18"/>
    </row>
    <row r="142" ht="12.75">
      <c r="C142" s="18"/>
    </row>
    <row r="143" ht="12.75">
      <c r="C143" s="18"/>
    </row>
    <row r="144" ht="12.75">
      <c r="C144" s="18"/>
    </row>
    <row r="145" ht="12.75">
      <c r="C145" s="18"/>
    </row>
    <row r="146" ht="12.75">
      <c r="C146" s="18"/>
    </row>
    <row r="147" ht="12.75">
      <c r="C147" s="18"/>
    </row>
    <row r="148" ht="12.75">
      <c r="C148" s="18"/>
    </row>
    <row r="149" ht="12.75">
      <c r="C149" s="18"/>
    </row>
    <row r="150" ht="12.75">
      <c r="C150" s="18"/>
    </row>
    <row r="151" ht="12.75">
      <c r="C151" s="18"/>
    </row>
    <row r="152" ht="12.75">
      <c r="C152" s="18"/>
    </row>
    <row r="153" ht="12.75">
      <c r="C153" s="18"/>
    </row>
    <row r="154" ht="12.75">
      <c r="C154" s="18"/>
    </row>
    <row r="155" ht="12.75">
      <c r="C155" s="18"/>
    </row>
    <row r="156" ht="12.75">
      <c r="C156" s="18"/>
    </row>
    <row r="157" ht="12.75">
      <c r="C157" s="18"/>
    </row>
    <row r="158" ht="12.75">
      <c r="C158" s="18"/>
    </row>
    <row r="159" ht="12.75">
      <c r="C159" s="18"/>
    </row>
    <row r="160" ht="12.75">
      <c r="C160" s="18"/>
    </row>
    <row r="161" ht="12.75">
      <c r="C161" s="18"/>
    </row>
    <row r="162" ht="12.75">
      <c r="C162" s="18"/>
    </row>
    <row r="163" ht="12.75">
      <c r="C163" s="18"/>
    </row>
    <row r="164" ht="12.75">
      <c r="C164" s="18"/>
    </row>
    <row r="165" ht="12.75">
      <c r="C165" s="18"/>
    </row>
    <row r="166" ht="12.75">
      <c r="C166" s="18"/>
    </row>
    <row r="167" ht="12.75">
      <c r="C167" s="18"/>
    </row>
    <row r="168" ht="12.75">
      <c r="C168" s="18"/>
    </row>
    <row r="169" ht="12.75">
      <c r="C169" s="18"/>
    </row>
    <row r="170" ht="12.75">
      <c r="C170" s="18"/>
    </row>
    <row r="171" ht="12.75">
      <c r="C171" s="18"/>
    </row>
    <row r="172" ht="12.75">
      <c r="C172" s="18"/>
    </row>
    <row r="173" ht="12.75">
      <c r="C173" s="18"/>
    </row>
    <row r="174" ht="12.75">
      <c r="C174" s="18"/>
    </row>
    <row r="175" ht="12.75">
      <c r="C175" s="18"/>
    </row>
    <row r="176" ht="12.75">
      <c r="C176" s="18"/>
    </row>
    <row r="177" ht="12.75">
      <c r="C177" s="18"/>
    </row>
    <row r="178" ht="12.75">
      <c r="C178" s="18"/>
    </row>
    <row r="179" ht="12.75">
      <c r="C179" s="18"/>
    </row>
    <row r="180" ht="12.75">
      <c r="C180" s="18"/>
    </row>
    <row r="181" ht="12.75">
      <c r="C181" s="18"/>
    </row>
    <row r="182" ht="12.75">
      <c r="C182" s="18"/>
    </row>
    <row r="183" ht="12.75">
      <c r="C183" s="18"/>
    </row>
    <row r="184" ht="12.75">
      <c r="C184" s="1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95" workbookViewId="0" topLeftCell="B28">
      <selection activeCell="B48" sqref="B48"/>
    </sheetView>
  </sheetViews>
  <sheetFormatPr defaultColWidth="9.140625" defaultRowHeight="12.75"/>
  <cols>
    <col min="1" max="1" width="5.00390625" style="35" customWidth="1"/>
    <col min="2" max="2" width="29.421875" style="35" customWidth="1"/>
    <col min="3" max="6" width="15.7109375" style="35" customWidth="1"/>
    <col min="7" max="16384" width="9.140625" style="35" customWidth="1"/>
  </cols>
  <sheetData>
    <row r="1" ht="11.25">
      <c r="B1" s="102" t="s">
        <v>213</v>
      </c>
    </row>
    <row r="3" spans="1:6" ht="11.25">
      <c r="A3" s="34" t="s">
        <v>32</v>
      </c>
      <c r="B3" s="34"/>
      <c r="C3" s="34"/>
      <c r="D3" s="34"/>
      <c r="E3" s="34"/>
      <c r="F3" s="34"/>
    </row>
    <row r="5" spans="1:6" ht="11.25">
      <c r="A5" s="36"/>
      <c r="B5" s="37"/>
      <c r="C5" s="38" t="s">
        <v>33</v>
      </c>
      <c r="D5" s="39"/>
      <c r="E5" s="38" t="s">
        <v>34</v>
      </c>
      <c r="F5" s="40"/>
    </row>
    <row r="6" spans="1:6" ht="11.25">
      <c r="A6" s="41"/>
      <c r="B6" s="42"/>
      <c r="C6" s="43" t="s">
        <v>35</v>
      </c>
      <c r="D6" s="43" t="s">
        <v>36</v>
      </c>
      <c r="E6" s="43" t="s">
        <v>35</v>
      </c>
      <c r="F6" s="44" t="s">
        <v>36</v>
      </c>
    </row>
    <row r="7" spans="1:6" ht="11.25">
      <c r="A7" s="41"/>
      <c r="B7" s="42"/>
      <c r="C7" s="43" t="s">
        <v>37</v>
      </c>
      <c r="D7" s="43" t="s">
        <v>38</v>
      </c>
      <c r="E7" s="43" t="s">
        <v>39</v>
      </c>
      <c r="F7" s="44" t="s">
        <v>38</v>
      </c>
    </row>
    <row r="8" spans="1:6" ht="11.25">
      <c r="A8" s="41"/>
      <c r="B8" s="42"/>
      <c r="C8" s="43"/>
      <c r="D8" s="43" t="s">
        <v>37</v>
      </c>
      <c r="E8" s="43"/>
      <c r="F8" s="44" t="s">
        <v>40</v>
      </c>
    </row>
    <row r="9" spans="1:6" ht="11.25">
      <c r="A9" s="41"/>
      <c r="B9" s="42"/>
      <c r="C9" s="42"/>
      <c r="D9" s="42"/>
      <c r="E9" s="42"/>
      <c r="F9" s="45"/>
    </row>
    <row r="10" spans="1:6" ht="11.25">
      <c r="A10" s="41"/>
      <c r="B10" s="42"/>
      <c r="C10" s="46" t="s">
        <v>41</v>
      </c>
      <c r="D10" s="46" t="s">
        <v>41</v>
      </c>
      <c r="E10" s="46" t="s">
        <v>41</v>
      </c>
      <c r="F10" s="47" t="s">
        <v>42</v>
      </c>
    </row>
    <row r="11" spans="1:6" ht="11.25">
      <c r="A11" s="41"/>
      <c r="B11" s="42"/>
      <c r="C11" s="42"/>
      <c r="D11" s="42"/>
      <c r="E11" s="42"/>
      <c r="F11" s="45"/>
    </row>
    <row r="12" spans="1:6" ht="11.25">
      <c r="A12" s="41"/>
      <c r="B12" s="42"/>
      <c r="C12" s="43" t="s">
        <v>43</v>
      </c>
      <c r="D12" s="43" t="s">
        <v>43</v>
      </c>
      <c r="E12" s="43" t="s">
        <v>43</v>
      </c>
      <c r="F12" s="44" t="s">
        <v>43</v>
      </c>
    </row>
    <row r="13" spans="1:6" ht="11.25">
      <c r="A13" s="48"/>
      <c r="B13" s="49"/>
      <c r="C13" s="50" t="s">
        <v>44</v>
      </c>
      <c r="D13" s="51" t="s">
        <v>44</v>
      </c>
      <c r="E13" s="51" t="s">
        <v>44</v>
      </c>
      <c r="F13" s="52" t="s">
        <v>44</v>
      </c>
    </row>
    <row r="14" spans="1:6" ht="11.25">
      <c r="A14" s="53" t="s">
        <v>45</v>
      </c>
      <c r="B14" s="42" t="s">
        <v>46</v>
      </c>
      <c r="C14" s="54">
        <v>9374</v>
      </c>
      <c r="D14" s="54"/>
      <c r="E14" s="54">
        <v>29714</v>
      </c>
      <c r="F14" s="101"/>
    </row>
    <row r="15" spans="1:6" ht="11.25">
      <c r="A15" s="56"/>
      <c r="B15" s="49"/>
      <c r="C15" s="57"/>
      <c r="D15" s="57"/>
      <c r="E15" s="57"/>
      <c r="F15" s="58"/>
    </row>
    <row r="16" spans="1:7" ht="11.25">
      <c r="A16" s="56" t="s">
        <v>47</v>
      </c>
      <c r="B16" s="49" t="s">
        <v>48</v>
      </c>
      <c r="C16" s="33" t="s">
        <v>49</v>
      </c>
      <c r="D16" s="33"/>
      <c r="E16" s="33" t="s">
        <v>49</v>
      </c>
      <c r="F16" s="59"/>
      <c r="G16" s="60"/>
    </row>
    <row r="17" spans="1:7" ht="11.25">
      <c r="A17" s="53" t="s">
        <v>50</v>
      </c>
      <c r="B17" s="42" t="s">
        <v>51</v>
      </c>
      <c r="C17" s="61" t="s">
        <v>49</v>
      </c>
      <c r="D17" s="61"/>
      <c r="E17" s="61" t="s">
        <v>49</v>
      </c>
      <c r="F17" s="62"/>
      <c r="G17" s="60"/>
    </row>
    <row r="18" spans="1:6" ht="11.25">
      <c r="A18" s="56"/>
      <c r="B18" s="49" t="s">
        <v>52</v>
      </c>
      <c r="C18" s="57"/>
      <c r="D18" s="57"/>
      <c r="E18" s="57"/>
      <c r="F18" s="58"/>
    </row>
    <row r="19" spans="1:6" ht="11.25">
      <c r="A19" s="53" t="s">
        <v>53</v>
      </c>
      <c r="B19" s="42" t="s">
        <v>54</v>
      </c>
      <c r="C19" s="63" t="s">
        <v>55</v>
      </c>
      <c r="D19" s="54"/>
      <c r="E19" s="63" t="s">
        <v>56</v>
      </c>
      <c r="F19" s="97"/>
    </row>
    <row r="20" spans="1:6" ht="11.25">
      <c r="A20" s="53"/>
      <c r="B20" s="42" t="s">
        <v>57</v>
      </c>
      <c r="C20" s="54"/>
      <c r="D20" s="54"/>
      <c r="E20" s="54"/>
      <c r="F20" s="55"/>
    </row>
    <row r="21" spans="1:6" ht="11.25">
      <c r="A21" s="53"/>
      <c r="B21" s="42" t="s">
        <v>58</v>
      </c>
      <c r="C21" s="54"/>
      <c r="D21" s="54"/>
      <c r="E21" s="54"/>
      <c r="F21" s="55"/>
    </row>
    <row r="22" spans="1:6" ht="11.25">
      <c r="A22" s="53"/>
      <c r="B22" s="42" t="s">
        <v>59</v>
      </c>
      <c r="C22" s="54"/>
      <c r="D22" s="54"/>
      <c r="E22" s="65"/>
      <c r="F22" s="55"/>
    </row>
    <row r="23" spans="1:6" ht="11.25">
      <c r="A23" s="56"/>
      <c r="B23" s="49" t="s">
        <v>60</v>
      </c>
      <c r="C23" s="57"/>
      <c r="D23" s="57"/>
      <c r="E23" s="57"/>
      <c r="F23" s="58"/>
    </row>
    <row r="24" spans="1:6" ht="11.25">
      <c r="A24" s="56" t="s">
        <v>47</v>
      </c>
      <c r="B24" s="49" t="s">
        <v>61</v>
      </c>
      <c r="C24" s="57">
        <v>1236</v>
      </c>
      <c r="D24" s="57"/>
      <c r="E24" s="57">
        <v>3845</v>
      </c>
      <c r="F24" s="59"/>
    </row>
    <row r="25" spans="1:6" ht="11.25">
      <c r="A25" s="66" t="s">
        <v>50</v>
      </c>
      <c r="B25" s="49" t="s">
        <v>62</v>
      </c>
      <c r="C25" s="57">
        <v>1343</v>
      </c>
      <c r="D25" s="57"/>
      <c r="E25" s="57">
        <v>4019</v>
      </c>
      <c r="F25" s="59"/>
    </row>
    <row r="26" spans="1:6" ht="11.25">
      <c r="A26" s="56" t="s">
        <v>63</v>
      </c>
      <c r="B26" s="49" t="s">
        <v>64</v>
      </c>
      <c r="C26" s="33" t="s">
        <v>49</v>
      </c>
      <c r="D26" s="33"/>
      <c r="E26" s="33" t="s">
        <v>49</v>
      </c>
      <c r="F26" s="59"/>
    </row>
    <row r="27" spans="1:6" ht="11.25">
      <c r="A27" s="53" t="s">
        <v>65</v>
      </c>
      <c r="B27" s="42" t="s">
        <v>66</v>
      </c>
      <c r="C27" s="63" t="s">
        <v>67</v>
      </c>
      <c r="D27" s="67"/>
      <c r="E27" s="63" t="s">
        <v>68</v>
      </c>
      <c r="F27" s="97"/>
    </row>
    <row r="28" spans="1:6" ht="11.25">
      <c r="A28" s="53"/>
      <c r="B28" s="42" t="s">
        <v>57</v>
      </c>
      <c r="C28" s="54"/>
      <c r="D28" s="54"/>
      <c r="E28" s="54"/>
      <c r="F28" s="55"/>
    </row>
    <row r="29" spans="1:6" ht="11.25">
      <c r="A29" s="53"/>
      <c r="B29" s="68" t="s">
        <v>69</v>
      </c>
      <c r="C29" s="54"/>
      <c r="D29" s="54"/>
      <c r="E29" s="54"/>
      <c r="F29" s="55"/>
    </row>
    <row r="30" spans="1:6" ht="11.25">
      <c r="A30" s="53"/>
      <c r="B30" s="68" t="s">
        <v>70</v>
      </c>
      <c r="C30" s="54"/>
      <c r="D30" s="54"/>
      <c r="E30" s="54"/>
      <c r="F30" s="55"/>
    </row>
    <row r="31" spans="1:6" ht="11.25">
      <c r="A31" s="56"/>
      <c r="B31" s="69" t="s">
        <v>71</v>
      </c>
      <c r="C31" s="57"/>
      <c r="D31" s="57"/>
      <c r="E31" s="57"/>
      <c r="F31" s="58"/>
    </row>
    <row r="32" spans="1:6" ht="11.25">
      <c r="A32" s="53" t="s">
        <v>72</v>
      </c>
      <c r="B32" s="42" t="s">
        <v>73</v>
      </c>
      <c r="C32" s="61" t="s">
        <v>49</v>
      </c>
      <c r="D32" s="61" t="s">
        <v>49</v>
      </c>
      <c r="E32" s="61" t="s">
        <v>49</v>
      </c>
      <c r="F32" s="62"/>
    </row>
    <row r="33" spans="1:6" ht="11.25">
      <c r="A33" s="56"/>
      <c r="B33" s="49" t="s">
        <v>74</v>
      </c>
      <c r="C33" s="57"/>
      <c r="D33" s="57"/>
      <c r="E33" s="57"/>
      <c r="F33" s="58"/>
    </row>
    <row r="34" spans="1:6" ht="11.25">
      <c r="A34" s="53" t="s">
        <v>75</v>
      </c>
      <c r="B34" s="42" t="s">
        <v>76</v>
      </c>
      <c r="C34" s="63" t="s">
        <v>67</v>
      </c>
      <c r="D34" s="54"/>
      <c r="E34" s="63" t="s">
        <v>68</v>
      </c>
      <c r="F34" s="97"/>
    </row>
    <row r="35" spans="1:6" ht="11.25">
      <c r="A35" s="56"/>
      <c r="B35" s="49" t="s">
        <v>77</v>
      </c>
      <c r="C35" s="57"/>
      <c r="D35" s="57"/>
      <c r="E35" s="57"/>
      <c r="F35" s="70"/>
    </row>
    <row r="36" spans="1:6" ht="11.25">
      <c r="A36" s="56" t="s">
        <v>78</v>
      </c>
      <c r="B36" s="49" t="s">
        <v>79</v>
      </c>
      <c r="C36" s="33" t="s">
        <v>49</v>
      </c>
      <c r="D36" s="57"/>
      <c r="E36" s="33" t="s">
        <v>49</v>
      </c>
      <c r="F36" s="71"/>
    </row>
    <row r="37" spans="1:6" ht="11.25">
      <c r="A37" s="72" t="s">
        <v>80</v>
      </c>
      <c r="B37" s="42" t="s">
        <v>81</v>
      </c>
      <c r="C37" s="63" t="s">
        <v>67</v>
      </c>
      <c r="D37" s="54"/>
      <c r="E37" s="63" t="s">
        <v>68</v>
      </c>
      <c r="F37" s="97"/>
    </row>
    <row r="38" spans="1:6" ht="11.25">
      <c r="A38" s="56" t="s">
        <v>82</v>
      </c>
      <c r="B38" s="49" t="s">
        <v>83</v>
      </c>
      <c r="C38" s="57"/>
      <c r="D38" s="57"/>
      <c r="E38" s="57"/>
      <c r="F38" s="70"/>
    </row>
    <row r="39" spans="1:6" ht="11.25">
      <c r="A39" s="73" t="s">
        <v>84</v>
      </c>
      <c r="B39" s="49" t="s">
        <v>85</v>
      </c>
      <c r="C39" s="74" t="s">
        <v>86</v>
      </c>
      <c r="D39" s="57"/>
      <c r="E39" s="74" t="s">
        <v>87</v>
      </c>
      <c r="F39" s="71"/>
    </row>
    <row r="40" spans="1:6" ht="11.25">
      <c r="A40" s="53" t="s">
        <v>88</v>
      </c>
      <c r="B40" s="42" t="s">
        <v>89</v>
      </c>
      <c r="C40" s="63" t="s">
        <v>90</v>
      </c>
      <c r="D40" s="54"/>
      <c r="E40" s="63" t="s">
        <v>91</v>
      </c>
      <c r="F40" s="97"/>
    </row>
    <row r="41" spans="1:6" ht="11.25">
      <c r="A41" s="56"/>
      <c r="B41" s="49" t="s">
        <v>92</v>
      </c>
      <c r="C41" s="57"/>
      <c r="D41" s="57"/>
      <c r="E41" s="57"/>
      <c r="F41" s="70"/>
    </row>
    <row r="42" spans="1:7" ht="11.25">
      <c r="A42" s="73" t="s">
        <v>93</v>
      </c>
      <c r="B42" s="49" t="s">
        <v>94</v>
      </c>
      <c r="C42" s="33" t="s">
        <v>49</v>
      </c>
      <c r="D42" s="33" t="s">
        <v>49</v>
      </c>
      <c r="E42" s="33" t="s">
        <v>49</v>
      </c>
      <c r="F42" s="59"/>
      <c r="G42" s="60"/>
    </row>
    <row r="43" spans="1:6" ht="11.25">
      <c r="A43" s="73" t="s">
        <v>84</v>
      </c>
      <c r="B43" s="49" t="s">
        <v>85</v>
      </c>
      <c r="C43" s="57"/>
      <c r="D43" s="57"/>
      <c r="E43" s="57"/>
      <c r="F43" s="70"/>
    </row>
    <row r="44" spans="1:6" ht="11.25">
      <c r="A44" s="53" t="s">
        <v>95</v>
      </c>
      <c r="B44" s="42" t="s">
        <v>96</v>
      </c>
      <c r="C44" s="54"/>
      <c r="D44" s="54"/>
      <c r="E44" s="54"/>
      <c r="F44" s="64"/>
    </row>
    <row r="45" spans="1:6" ht="11.25">
      <c r="A45" s="56"/>
      <c r="B45" s="49" t="s">
        <v>97</v>
      </c>
      <c r="C45" s="57"/>
      <c r="D45" s="57"/>
      <c r="E45" s="57"/>
      <c r="F45" s="70"/>
    </row>
    <row r="46" spans="1:6" ht="11.25">
      <c r="A46" s="53" t="s">
        <v>98</v>
      </c>
      <c r="B46" s="42" t="s">
        <v>99</v>
      </c>
      <c r="C46" s="63" t="s">
        <v>90</v>
      </c>
      <c r="D46" s="54"/>
      <c r="E46" s="63" t="s">
        <v>91</v>
      </c>
      <c r="F46" s="97"/>
    </row>
    <row r="47" spans="1:6" ht="11.25">
      <c r="A47" s="53"/>
      <c r="B47" s="42" t="s">
        <v>100</v>
      </c>
      <c r="C47" s="54"/>
      <c r="D47" s="54"/>
      <c r="E47" s="54"/>
      <c r="F47" s="75"/>
    </row>
    <row r="48" spans="1:6" ht="11.25">
      <c r="A48" s="56"/>
      <c r="B48" s="49" t="s">
        <v>97</v>
      </c>
      <c r="C48" s="57"/>
      <c r="D48" s="57"/>
      <c r="E48" s="57"/>
      <c r="F48" s="76"/>
    </row>
    <row r="49" spans="1:6" ht="11.25">
      <c r="A49" s="53" t="s">
        <v>101</v>
      </c>
      <c r="B49" s="42" t="s">
        <v>102</v>
      </c>
      <c r="C49" s="54"/>
      <c r="D49" s="54"/>
      <c r="E49" s="54"/>
      <c r="F49" s="75"/>
    </row>
    <row r="50" spans="1:6" ht="11.25">
      <c r="A50" s="53"/>
      <c r="B50" s="42" t="s">
        <v>103</v>
      </c>
      <c r="C50" s="54"/>
      <c r="D50" s="54"/>
      <c r="E50" s="54"/>
      <c r="F50" s="75"/>
    </row>
    <row r="51" spans="1:6" ht="11.25">
      <c r="A51" s="56"/>
      <c r="B51" s="49" t="s">
        <v>104</v>
      </c>
      <c r="C51" s="77"/>
      <c r="D51" s="77"/>
      <c r="E51" s="77"/>
      <c r="F51" s="76"/>
    </row>
    <row r="52" spans="1:6" ht="11.25">
      <c r="A52" s="56" t="s">
        <v>82</v>
      </c>
      <c r="B52" s="49" t="s">
        <v>105</v>
      </c>
      <c r="C52" s="74" t="s">
        <v>106</v>
      </c>
      <c r="D52" s="78"/>
      <c r="E52" s="74" t="s">
        <v>107</v>
      </c>
      <c r="F52" s="71"/>
    </row>
    <row r="53" spans="1:6" ht="11.25">
      <c r="A53" s="79" t="s">
        <v>84</v>
      </c>
      <c r="B53" s="42" t="s">
        <v>108</v>
      </c>
      <c r="C53" s="63"/>
      <c r="D53" s="67"/>
      <c r="E53" s="63"/>
      <c r="F53" s="64"/>
    </row>
    <row r="54" spans="1:6" ht="11.25">
      <c r="A54" s="56"/>
      <c r="B54" s="69" t="s">
        <v>109</v>
      </c>
      <c r="C54" s="77"/>
      <c r="D54" s="77"/>
      <c r="E54" s="77"/>
      <c r="F54" s="76"/>
    </row>
    <row r="55" spans="1:6" ht="11.25">
      <c r="A55" s="56" t="s">
        <v>110</v>
      </c>
      <c r="B55" s="49" t="s">
        <v>111</v>
      </c>
      <c r="C55" s="74" t="s">
        <v>112</v>
      </c>
      <c r="D55" s="74"/>
      <c r="E55" s="74" t="s">
        <v>112</v>
      </c>
      <c r="F55" s="70"/>
    </row>
    <row r="56" spans="1:6" ht="11.25">
      <c r="A56" s="79" t="s">
        <v>113</v>
      </c>
      <c r="B56" s="68" t="s">
        <v>114</v>
      </c>
      <c r="C56" s="80"/>
      <c r="D56" s="80"/>
      <c r="E56" s="80"/>
      <c r="F56" s="75"/>
    </row>
    <row r="57" spans="1:6" ht="11.25">
      <c r="A57" s="81"/>
      <c r="B57" s="82"/>
      <c r="C57" s="83"/>
      <c r="D57" s="83"/>
      <c r="E57" s="83"/>
      <c r="F57" s="84"/>
    </row>
    <row r="58" spans="3:6" ht="11.25">
      <c r="C58" s="85"/>
      <c r="D58" s="85"/>
      <c r="E58" s="85"/>
      <c r="F58" s="86"/>
    </row>
    <row r="59" spans="3:6" ht="11.25">
      <c r="C59" s="85"/>
      <c r="D59" s="85"/>
      <c r="E59" s="85"/>
      <c r="F59" s="86"/>
    </row>
    <row r="60" spans="1:6" ht="11.25">
      <c r="A60" s="36"/>
      <c r="B60" s="37"/>
      <c r="C60" s="87" t="s">
        <v>115</v>
      </c>
      <c r="D60" s="88"/>
      <c r="E60" s="87" t="s">
        <v>116</v>
      </c>
      <c r="F60" s="89"/>
    </row>
    <row r="61" spans="1:6" ht="11.25">
      <c r="A61" s="48"/>
      <c r="B61" s="49"/>
      <c r="C61" s="90"/>
      <c r="D61" s="77"/>
      <c r="E61" s="91" t="s">
        <v>117</v>
      </c>
      <c r="F61" s="92"/>
    </row>
    <row r="62" spans="1:6" ht="11.25">
      <c r="A62" s="53"/>
      <c r="B62" s="42"/>
      <c r="C62" s="93"/>
      <c r="D62" s="80"/>
      <c r="E62" s="93"/>
      <c r="F62" s="75"/>
    </row>
    <row r="63" spans="1:6" ht="11.25">
      <c r="A63" s="53">
        <v>5</v>
      </c>
      <c r="B63" s="42" t="s">
        <v>118</v>
      </c>
      <c r="C63" s="94" t="s">
        <v>119</v>
      </c>
      <c r="D63" s="95"/>
      <c r="E63" s="96">
        <v>0.17</v>
      </c>
      <c r="F63" s="97"/>
    </row>
    <row r="64" spans="1:6" ht="11.25">
      <c r="A64" s="56"/>
      <c r="B64" s="49" t="s">
        <v>120</v>
      </c>
      <c r="C64" s="90"/>
      <c r="D64" s="77"/>
      <c r="E64" s="90"/>
      <c r="F64" s="76"/>
    </row>
    <row r="65" spans="1:6" ht="11.25">
      <c r="A65" s="81"/>
      <c r="B65" s="82"/>
      <c r="C65" s="98"/>
      <c r="D65" s="83"/>
      <c r="E65" s="98"/>
      <c r="F65" s="84"/>
    </row>
    <row r="66" spans="3:6" ht="11.25">
      <c r="C66" s="85"/>
      <c r="D66" s="85"/>
      <c r="E66" s="85"/>
      <c r="F66" s="85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zoomScaleSheetLayoutView="95" workbookViewId="0" topLeftCell="I109">
      <selection activeCell="N115" sqref="N115"/>
    </sheetView>
  </sheetViews>
  <sheetFormatPr defaultColWidth="9.140625" defaultRowHeight="12.75"/>
  <cols>
    <col min="1" max="1" width="3.140625" style="2" customWidth="1"/>
    <col min="6" max="6" width="12.28125" style="0" customWidth="1"/>
    <col min="8" max="8" width="12.8515625" style="0" customWidth="1"/>
  </cols>
  <sheetData>
    <row r="1" ht="12.75">
      <c r="A1" s="2" t="s">
        <v>213</v>
      </c>
    </row>
    <row r="3" spans="1:2" ht="12.75">
      <c r="A3" s="2">
        <v>1</v>
      </c>
      <c r="B3" s="2" t="s">
        <v>121</v>
      </c>
    </row>
    <row r="4" spans="1:2" s="9" customFormat="1" ht="12.75">
      <c r="A4" s="8"/>
      <c r="B4" s="9" t="s">
        <v>122</v>
      </c>
    </row>
    <row r="5" ht="12.75">
      <c r="B5" t="s">
        <v>123</v>
      </c>
    </row>
    <row r="6" ht="12.75">
      <c r="B6" t="s">
        <v>124</v>
      </c>
    </row>
    <row r="8" spans="1:2" ht="12.75">
      <c r="A8" s="2">
        <v>2</v>
      </c>
      <c r="B8" s="2" t="s">
        <v>125</v>
      </c>
    </row>
    <row r="9" spans="1:2" s="9" customFormat="1" ht="12.75">
      <c r="A9" s="8"/>
      <c r="B9" s="9" t="s">
        <v>126</v>
      </c>
    </row>
    <row r="11" spans="1:2" ht="12.75">
      <c r="A11" s="2">
        <v>3</v>
      </c>
      <c r="B11" s="2" t="s">
        <v>127</v>
      </c>
    </row>
    <row r="12" spans="1:2" s="9" customFormat="1" ht="12.75">
      <c r="A12" s="8"/>
      <c r="B12" s="9" t="s">
        <v>128</v>
      </c>
    </row>
    <row r="14" spans="1:2" ht="12.75">
      <c r="A14" s="2">
        <v>4</v>
      </c>
      <c r="B14" s="2" t="s">
        <v>129</v>
      </c>
    </row>
    <row r="15" ht="12.75">
      <c r="B15" t="s">
        <v>130</v>
      </c>
    </row>
    <row r="17" spans="1:2" ht="12.75">
      <c r="A17" s="2">
        <v>5</v>
      </c>
      <c r="B17" s="2" t="s">
        <v>131</v>
      </c>
    </row>
    <row r="18" ht="12.75">
      <c r="B18" t="s">
        <v>132</v>
      </c>
    </row>
    <row r="20" spans="1:2" ht="12.75">
      <c r="A20" s="8">
        <v>6</v>
      </c>
      <c r="B20" s="2" t="s">
        <v>133</v>
      </c>
    </row>
    <row r="21" ht="12.75">
      <c r="B21" t="s">
        <v>134</v>
      </c>
    </row>
    <row r="23" spans="1:2" ht="12.75">
      <c r="A23" s="8">
        <v>7</v>
      </c>
      <c r="B23" s="2" t="s">
        <v>135</v>
      </c>
    </row>
    <row r="24" spans="1:2" ht="12.75">
      <c r="A24" s="7"/>
      <c r="B24" s="4" t="s">
        <v>136</v>
      </c>
    </row>
    <row r="25" spans="1:8" ht="12.75">
      <c r="A25" s="7"/>
      <c r="B25" s="4" t="s">
        <v>137</v>
      </c>
      <c r="H25" t="s">
        <v>138</v>
      </c>
    </row>
    <row r="26" spans="2:8" ht="12.75">
      <c r="B26" t="s">
        <v>139</v>
      </c>
      <c r="H26" t="s">
        <v>140</v>
      </c>
    </row>
    <row r="27" spans="2:8" ht="12.75">
      <c r="B27" t="s">
        <v>141</v>
      </c>
      <c r="H27" t="s">
        <v>142</v>
      </c>
    </row>
    <row r="29" ht="12.75">
      <c r="B29" t="s">
        <v>143</v>
      </c>
    </row>
    <row r="30" spans="2:8" ht="12.75">
      <c r="B30" t="s">
        <v>144</v>
      </c>
      <c r="H30" t="s">
        <v>145</v>
      </c>
    </row>
    <row r="31" spans="2:8" ht="12.75">
      <c r="B31" t="s">
        <v>146</v>
      </c>
      <c r="H31" t="s">
        <v>145</v>
      </c>
    </row>
    <row r="32" spans="2:8" ht="12.75">
      <c r="B32" s="9" t="s">
        <v>147</v>
      </c>
      <c r="H32" s="6" t="s">
        <v>148</v>
      </c>
    </row>
    <row r="34" spans="1:2" ht="12.75">
      <c r="A34" s="2">
        <v>8</v>
      </c>
      <c r="B34" s="2" t="s">
        <v>149</v>
      </c>
    </row>
    <row r="35" ht="12.75">
      <c r="B35" t="s">
        <v>150</v>
      </c>
    </row>
    <row r="37" spans="1:2" ht="12.75">
      <c r="A37" s="2">
        <v>9</v>
      </c>
      <c r="B37" s="2" t="s">
        <v>151</v>
      </c>
    </row>
    <row r="38" ht="12.75">
      <c r="B38" t="s">
        <v>152</v>
      </c>
    </row>
    <row r="39" ht="12.75">
      <c r="B39" t="s">
        <v>153</v>
      </c>
    </row>
    <row r="40" ht="12.75">
      <c r="B40" t="s">
        <v>154</v>
      </c>
    </row>
    <row r="41" ht="12.75">
      <c r="B41" t="s">
        <v>155</v>
      </c>
    </row>
    <row r="42" ht="12.75">
      <c r="B42" t="s">
        <v>156</v>
      </c>
    </row>
    <row r="43" ht="12.75">
      <c r="B43" t="s">
        <v>157</v>
      </c>
    </row>
    <row r="44" ht="12.75">
      <c r="B44" t="s">
        <v>158</v>
      </c>
    </row>
    <row r="45" ht="12.75">
      <c r="B45" t="s">
        <v>159</v>
      </c>
    </row>
    <row r="46" ht="12.75">
      <c r="B46" t="s">
        <v>160</v>
      </c>
    </row>
    <row r="47" ht="12.75">
      <c r="B47" t="s">
        <v>161</v>
      </c>
    </row>
    <row r="49" ht="12.75">
      <c r="B49" t="s">
        <v>162</v>
      </c>
    </row>
    <row r="50" ht="12.75">
      <c r="B50" t="s">
        <v>163</v>
      </c>
    </row>
    <row r="52" ht="12.75">
      <c r="B52" s="9" t="s">
        <v>164</v>
      </c>
    </row>
    <row r="53" ht="12.75">
      <c r="B53" t="s">
        <v>165</v>
      </c>
    </row>
    <row r="55" spans="1:2" ht="12.75">
      <c r="A55" s="2">
        <v>10</v>
      </c>
      <c r="B55" s="2" t="s">
        <v>166</v>
      </c>
    </row>
    <row r="56" ht="12.75">
      <c r="B56" t="s">
        <v>167</v>
      </c>
    </row>
    <row r="58" spans="1:2" ht="12.75">
      <c r="A58" s="2">
        <v>11</v>
      </c>
      <c r="B58" s="2" t="s">
        <v>168</v>
      </c>
    </row>
    <row r="59" ht="12.75">
      <c r="B59" t="s">
        <v>169</v>
      </c>
    </row>
    <row r="60" ht="12.75">
      <c r="B60" t="s">
        <v>170</v>
      </c>
    </row>
    <row r="61" ht="12.75">
      <c r="B61" t="s">
        <v>171</v>
      </c>
    </row>
    <row r="63" spans="1:2" ht="12.75">
      <c r="A63" s="8">
        <v>12</v>
      </c>
      <c r="B63" s="2" t="s">
        <v>172</v>
      </c>
    </row>
    <row r="64" spans="1:2" s="9" customFormat="1" ht="12.75">
      <c r="A64" s="8"/>
      <c r="B64" s="9" t="s">
        <v>173</v>
      </c>
    </row>
    <row r="65" spans="1:2" s="9" customFormat="1" ht="12.75">
      <c r="A65" s="8"/>
      <c r="B65" s="9" t="s">
        <v>174</v>
      </c>
    </row>
    <row r="66" spans="1:6" s="9" customFormat="1" ht="12.75">
      <c r="A66" s="2" t="s">
        <v>213</v>
      </c>
      <c r="B66"/>
      <c r="C66"/>
      <c r="D66"/>
      <c r="E66"/>
      <c r="F66"/>
    </row>
    <row r="67" s="9" customFormat="1" ht="12.75">
      <c r="A67" s="8"/>
    </row>
    <row r="68" spans="1:2" s="9" customFormat="1" ht="12.75">
      <c r="A68" s="8"/>
      <c r="B68" s="9" t="s">
        <v>175</v>
      </c>
    </row>
    <row r="69" spans="1:6" s="9" customFormat="1" ht="12.75">
      <c r="A69" s="8"/>
      <c r="F69" s="10" t="s">
        <v>6</v>
      </c>
    </row>
    <row r="70" spans="1:6" s="9" customFormat="1" ht="12.75">
      <c r="A70" s="8"/>
      <c r="B70" s="9" t="s">
        <v>176</v>
      </c>
      <c r="F70" s="11">
        <v>37066000</v>
      </c>
    </row>
    <row r="71" spans="1:6" s="9" customFormat="1" ht="12.75">
      <c r="A71" s="8"/>
      <c r="B71" s="9" t="s">
        <v>177</v>
      </c>
      <c r="F71" s="11">
        <v>27030933</v>
      </c>
    </row>
    <row r="72" spans="1:6" s="9" customFormat="1" ht="13.5" thickBot="1">
      <c r="A72" s="8"/>
      <c r="F72" s="1">
        <f>SUM(F70:F71)</f>
        <v>64096933</v>
      </c>
    </row>
    <row r="73" spans="1:2" s="9" customFormat="1" ht="13.5" thickTop="1">
      <c r="A73" s="8"/>
      <c r="B73" s="12"/>
    </row>
    <row r="74" spans="1:2" s="9" customFormat="1" ht="12.75">
      <c r="A74" s="8"/>
      <c r="B74" s="9" t="s">
        <v>178</v>
      </c>
    </row>
    <row r="75" s="9" customFormat="1" ht="12.75">
      <c r="A75" s="8"/>
    </row>
    <row r="76" spans="1:6" s="9" customFormat="1" ht="12.75">
      <c r="A76" s="8"/>
      <c r="F76" s="10" t="s">
        <v>6</v>
      </c>
    </row>
    <row r="77" spans="1:8" s="9" customFormat="1" ht="12.75">
      <c r="A77" s="8"/>
      <c r="B77" s="12" t="s">
        <v>179</v>
      </c>
      <c r="F77" s="13">
        <v>10001573</v>
      </c>
      <c r="H77" s="14"/>
    </row>
    <row r="78" spans="1:6" s="9" customFormat="1" ht="12.75">
      <c r="A78" s="8"/>
      <c r="B78" s="12" t="s">
        <v>180</v>
      </c>
      <c r="F78" s="13">
        <v>13149750</v>
      </c>
    </row>
    <row r="79" spans="1:6" s="9" customFormat="1" ht="12.75">
      <c r="A79" s="8"/>
      <c r="B79" s="12" t="s">
        <v>181</v>
      </c>
      <c r="F79" s="13">
        <v>900964</v>
      </c>
    </row>
    <row r="80" spans="1:6" s="9" customFormat="1" ht="12.75">
      <c r="A80" s="8"/>
      <c r="B80" s="12" t="s">
        <v>182</v>
      </c>
      <c r="F80" s="13">
        <v>2969000</v>
      </c>
    </row>
    <row r="81" spans="1:6" s="9" customFormat="1" ht="12.75">
      <c r="A81" s="8"/>
      <c r="B81" s="12" t="s">
        <v>183</v>
      </c>
      <c r="F81" s="13">
        <v>20400000</v>
      </c>
    </row>
    <row r="82" spans="1:6" s="9" customFormat="1" ht="13.5" thickBot="1">
      <c r="A82" s="8"/>
      <c r="F82" s="15">
        <f>SUM(F77:F81)</f>
        <v>47421287</v>
      </c>
    </row>
    <row r="83" spans="1:6" s="9" customFormat="1" ht="13.5" thickTop="1">
      <c r="A83" s="8"/>
      <c r="F83" s="16"/>
    </row>
    <row r="84" spans="1:6" s="9" customFormat="1" ht="13.5" thickBot="1">
      <c r="A84" s="8"/>
      <c r="B84" s="9" t="s">
        <v>184</v>
      </c>
      <c r="F84" s="17">
        <v>16675646</v>
      </c>
    </row>
    <row r="85" ht="13.5" thickTop="1">
      <c r="F85" s="3"/>
    </row>
    <row r="86" ht="12.75">
      <c r="F86" s="3"/>
    </row>
    <row r="87" spans="1:2" ht="12.75">
      <c r="A87" s="2">
        <v>13</v>
      </c>
      <c r="B87" s="2" t="s">
        <v>185</v>
      </c>
    </row>
    <row r="88" ht="12.75">
      <c r="B88" t="s">
        <v>186</v>
      </c>
    </row>
    <row r="89" ht="12.75">
      <c r="B89" t="s">
        <v>187</v>
      </c>
    </row>
    <row r="90" ht="12.75">
      <c r="B90" t="s">
        <v>188</v>
      </c>
    </row>
    <row r="92" spans="1:2" ht="12.75">
      <c r="A92" s="2">
        <v>14</v>
      </c>
      <c r="B92" s="2" t="s">
        <v>189</v>
      </c>
    </row>
    <row r="93" ht="12.75">
      <c r="B93" t="s">
        <v>190</v>
      </c>
    </row>
    <row r="95" spans="1:2" ht="12.75">
      <c r="A95" s="8">
        <v>15</v>
      </c>
      <c r="B95" s="2" t="s">
        <v>191</v>
      </c>
    </row>
    <row r="96" spans="1:2" ht="12.75">
      <c r="A96" s="8"/>
      <c r="B96" s="9" t="s">
        <v>192</v>
      </c>
    </row>
    <row r="97" ht="12.75">
      <c r="A97" s="8"/>
    </row>
    <row r="98" spans="1:2" ht="12.75">
      <c r="A98" s="2">
        <v>16</v>
      </c>
      <c r="B98" s="2" t="s">
        <v>193</v>
      </c>
    </row>
    <row r="99" ht="12.75">
      <c r="B99" t="s">
        <v>194</v>
      </c>
    </row>
    <row r="100" ht="12.75">
      <c r="B100" t="s">
        <v>195</v>
      </c>
    </row>
    <row r="102" spans="1:2" ht="12.75">
      <c r="A102" s="2">
        <v>17</v>
      </c>
      <c r="B102" s="2" t="s">
        <v>196</v>
      </c>
    </row>
    <row r="103" spans="1:2" s="9" customFormat="1" ht="12.75">
      <c r="A103" s="99"/>
      <c r="B103" s="100" t="s">
        <v>197</v>
      </c>
    </row>
    <row r="104" spans="1:2" s="9" customFormat="1" ht="12.75">
      <c r="A104" s="99"/>
      <c r="B104" s="100" t="s">
        <v>198</v>
      </c>
    </row>
    <row r="105" spans="1:2" s="9" customFormat="1" ht="12.75">
      <c r="A105" s="99"/>
      <c r="B105" s="100" t="s">
        <v>199</v>
      </c>
    </row>
    <row r="107" spans="1:3" ht="12.75">
      <c r="A107" s="2">
        <v>18</v>
      </c>
      <c r="B107" s="2" t="s">
        <v>200</v>
      </c>
      <c r="C107" s="4"/>
    </row>
    <row r="108" spans="1:3" ht="12.75">
      <c r="A108" s="4"/>
      <c r="B108" s="9" t="s">
        <v>201</v>
      </c>
      <c r="C108" s="4"/>
    </row>
    <row r="109" spans="1:3" ht="12.75">
      <c r="A109" s="4"/>
      <c r="B109" s="4" t="s">
        <v>202</v>
      </c>
      <c r="C109" s="4"/>
    </row>
    <row r="110" spans="1:3" ht="12.75">
      <c r="A110" s="4"/>
      <c r="B110" s="4" t="s">
        <v>203</v>
      </c>
      <c r="C110" s="4"/>
    </row>
    <row r="111" spans="1:3" ht="12.75">
      <c r="A111" s="4"/>
      <c r="B111" s="4" t="s">
        <v>204</v>
      </c>
      <c r="C111" s="4"/>
    </row>
    <row r="112" ht="12.75">
      <c r="B112" s="4"/>
    </row>
    <row r="113" spans="1:2" ht="12.75">
      <c r="A113" s="2">
        <v>19</v>
      </c>
      <c r="B113" s="2" t="s">
        <v>205</v>
      </c>
    </row>
    <row r="114" ht="12.75">
      <c r="B114" s="4" t="s">
        <v>206</v>
      </c>
    </row>
    <row r="115" ht="12.75">
      <c r="B115" s="4" t="s">
        <v>207</v>
      </c>
    </row>
    <row r="116" ht="12.75">
      <c r="B116" s="4" t="s">
        <v>208</v>
      </c>
    </row>
    <row r="118" spans="1:2" ht="12.75">
      <c r="A118" s="2">
        <v>20</v>
      </c>
      <c r="B118" s="2" t="s">
        <v>209</v>
      </c>
    </row>
    <row r="119" ht="12.75">
      <c r="B119" t="s">
        <v>210</v>
      </c>
    </row>
    <row r="121" spans="1:2" ht="12.75">
      <c r="A121" s="2">
        <v>21</v>
      </c>
      <c r="B121" s="2" t="s">
        <v>211</v>
      </c>
    </row>
    <row r="122" ht="12.75">
      <c r="B122" t="s">
        <v>212</v>
      </c>
    </row>
    <row r="124" spans="1:2" ht="12.75">
      <c r="A124" s="8"/>
      <c r="B124" s="5"/>
    </row>
    <row r="125" ht="12.75">
      <c r="B125" s="4"/>
    </row>
    <row r="126" ht="12.75">
      <c r="B126" s="6"/>
    </row>
    <row r="127" ht="12.75">
      <c r="B127" s="6"/>
    </row>
  </sheetData>
  <printOptions/>
  <pageMargins left="0.75" right="0.75" top="1" bottom="1" header="0.5" footer="0.5"/>
  <pageSetup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Artwright</dc:creator>
  <cp:keywords/>
  <dc:description/>
  <cp:lastModifiedBy>User</cp:lastModifiedBy>
  <cp:lastPrinted>2000-05-30T04:18:13Z</cp:lastPrinted>
  <dcterms:created xsi:type="dcterms:W3CDTF">2000-05-30T02:58:13Z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